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bWalczak/MadTech Dropbox/Bob Walczak/Personal/LMA/Finance/"/>
    </mc:Choice>
  </mc:AlternateContent>
  <xr:revisionPtr revIDLastSave="0" documentId="8_{1E66F256-2937-964A-8EEF-4B8D618762E7}" xr6:coauthVersionLast="47" xr6:coauthVersionMax="47" xr10:uidLastSave="{00000000-0000-0000-0000-000000000000}"/>
  <bookViews>
    <workbookView xWindow="400" yWindow="760" windowWidth="28640" windowHeight="17700" xr2:uid="{1B59E3E8-48FE-164B-B5B5-BDC6BF4206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C18" i="1"/>
  <c r="D18" i="1"/>
  <c r="B18" i="1"/>
  <c r="C24" i="1"/>
  <c r="D24" i="1"/>
  <c r="B24" i="1"/>
  <c r="C31" i="1"/>
  <c r="D31" i="1"/>
  <c r="B31" i="1"/>
  <c r="C45" i="1"/>
  <c r="D45" i="1"/>
  <c r="C40" i="1"/>
  <c r="D40" i="1"/>
  <c r="B40" i="1"/>
  <c r="B45" i="1"/>
  <c r="C46" i="1"/>
  <c r="B46" i="1"/>
  <c r="D46" i="1" l="1"/>
  <c r="E46" i="1" s="1"/>
</calcChain>
</file>

<file path=xl/sharedStrings.xml><?xml version="1.0" encoding="utf-8"?>
<sst xmlns="http://schemas.openxmlformats.org/spreadsheetml/2006/main" count="42" uniqueCount="42">
  <si>
    <t>INCOME</t>
  </si>
  <si>
    <t>1-Annual Dues</t>
  </si>
  <si>
    <t>3-Boat Rack Fees</t>
  </si>
  <si>
    <t>2023-2024</t>
  </si>
  <si>
    <t>BUDGET</t>
  </si>
  <si>
    <t>ACTUALS</t>
  </si>
  <si>
    <t>AS OF 4/22/24</t>
  </si>
  <si>
    <t>2024/2025</t>
  </si>
  <si>
    <t>PROPOSED</t>
  </si>
  <si>
    <t>Total Income:</t>
  </si>
  <si>
    <t>EXPENSES</t>
  </si>
  <si>
    <t>General &amp; Administrative</t>
  </si>
  <si>
    <t>Supplies, Postage, Taxes, Bank Chgs QuickBooks</t>
  </si>
  <si>
    <t>Website/Zoom</t>
  </si>
  <si>
    <t>Subtotal G&amp;A:</t>
  </si>
  <si>
    <t>Insurance</t>
  </si>
  <si>
    <t>Directors &amp; Officers</t>
  </si>
  <si>
    <t>Liability</t>
  </si>
  <si>
    <t>Subtotal Insurance:</t>
  </si>
  <si>
    <r>
      <t>Legal &amp; Professional Fees</t>
    </r>
    <r>
      <rPr>
        <b/>
        <sz val="8"/>
        <color theme="1"/>
        <rFont val="Arial"/>
        <family val="2"/>
      </rPr>
      <t xml:space="preserve"> Legal Fees</t>
    </r>
  </si>
  <si>
    <t>Subtotal Legal &amp; Prof. Fees:</t>
  </si>
  <si>
    <t>Beach Maintenance</t>
  </si>
  <si>
    <t>Beach Cleaning</t>
  </si>
  <si>
    <t>Beach rules sign</t>
  </si>
  <si>
    <t>Raft</t>
  </si>
  <si>
    <t>Beach plantings, snow fence</t>
  </si>
  <si>
    <t>Subtotal Beach Maintenance:</t>
  </si>
  <si>
    <t>Road Maintenance</t>
  </si>
  <si>
    <t>Drainage</t>
  </si>
  <si>
    <t>Pump maintenance</t>
  </si>
  <si>
    <t>Median Maintenance</t>
  </si>
  <si>
    <t>Plowing / Sanding</t>
  </si>
  <si>
    <t>Road Surface Repairs (patches)</t>
  </si>
  <si>
    <t>Storm / Tree Cleanup</t>
  </si>
  <si>
    <t>Miscellaneous</t>
  </si>
  <si>
    <t>Subtotal Road Maintenance:</t>
  </si>
  <si>
    <t>Community Enhancement:</t>
  </si>
  <si>
    <t>Events</t>
  </si>
  <si>
    <t>Subtotal Community Enhancement:</t>
  </si>
  <si>
    <t>TOTAL EXPENSES:</t>
  </si>
  <si>
    <t>Savings Allocation:</t>
  </si>
  <si>
    <t>NET OPERATING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</si>
</sst>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rgb="FF4472C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3"/>
    </xf>
    <xf numFmtId="0" fontId="0" fillId="0" borderId="6" xfId="0" applyBorder="1" applyAlignment="1">
      <alignment vertical="top" wrapText="1"/>
    </xf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9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1" xfId="0" applyBorder="1" applyAlignment="1">
      <alignment vertical="top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2"/>
    </xf>
    <xf numFmtId="0" fontId="0" fillId="0" borderId="2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 indent="9"/>
    </xf>
    <xf numFmtId="0" fontId="2" fillId="0" borderId="2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3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15"/>
    </xf>
    <xf numFmtId="0" fontId="2" fillId="0" borderId="2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4"/>
    </xf>
    <xf numFmtId="4" fontId="1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3" fontId="1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2C3B-3ECC-8540-963A-8DC1C1401EEE}">
  <dimension ref="A1:E51"/>
  <sheetViews>
    <sheetView tabSelected="1" topLeftCell="A41" zoomScale="140" zoomScaleNormal="140" workbookViewId="0">
      <selection activeCell="A52" sqref="A52"/>
    </sheetView>
  </sheetViews>
  <sheetFormatPr baseColWidth="10" defaultRowHeight="16" x14ac:dyDescent="0.2"/>
  <cols>
    <col min="1" max="1" width="28.33203125" bestFit="1" customWidth="1"/>
    <col min="2" max="2" width="10" bestFit="1" customWidth="1"/>
    <col min="3" max="3" width="10.33203125" bestFit="1" customWidth="1"/>
    <col min="4" max="4" width="12.6640625" customWidth="1"/>
  </cols>
  <sheetData>
    <row r="1" spans="1:4" ht="17" thickTop="1" x14ac:dyDescent="0.2">
      <c r="A1" s="3"/>
      <c r="B1" s="8" t="s">
        <v>3</v>
      </c>
      <c r="C1" s="8" t="s">
        <v>5</v>
      </c>
      <c r="D1" s="8" t="s">
        <v>7</v>
      </c>
    </row>
    <row r="2" spans="1:4" ht="24" x14ac:dyDescent="0.2">
      <c r="A2" s="4"/>
      <c r="B2" s="9" t="s">
        <v>4</v>
      </c>
      <c r="C2" s="9" t="s">
        <v>6</v>
      </c>
      <c r="D2" s="9" t="s">
        <v>8</v>
      </c>
    </row>
    <row r="3" spans="1:4" ht="17" thickBot="1" x14ac:dyDescent="0.25">
      <c r="A3" s="4"/>
      <c r="B3" s="10"/>
      <c r="C3" s="10"/>
      <c r="D3" s="11"/>
    </row>
    <row r="4" spans="1:4" ht="17" thickBot="1" x14ac:dyDescent="0.25">
      <c r="A4" s="5" t="s">
        <v>0</v>
      </c>
      <c r="B4" s="12"/>
      <c r="C4" s="13"/>
      <c r="D4" s="14"/>
    </row>
    <row r="5" spans="1:4" ht="25" thickBot="1" x14ac:dyDescent="0.25">
      <c r="A5" s="6" t="s">
        <v>1</v>
      </c>
      <c r="B5" s="15">
        <v>33500</v>
      </c>
      <c r="C5" s="16">
        <v>33000</v>
      </c>
      <c r="D5" s="17">
        <v>33500</v>
      </c>
    </row>
    <row r="6" spans="1:4" ht="25" thickBot="1" x14ac:dyDescent="0.25">
      <c r="A6" s="7" t="s">
        <v>2</v>
      </c>
      <c r="B6" s="18">
        <v>2600</v>
      </c>
      <c r="C6" s="19">
        <v>500</v>
      </c>
      <c r="D6" s="20">
        <v>2600</v>
      </c>
    </row>
    <row r="7" spans="1:4" ht="18" thickTop="1" thickBot="1" x14ac:dyDescent="0.25">
      <c r="A7" s="21" t="s">
        <v>9</v>
      </c>
      <c r="B7" s="22">
        <v>36100</v>
      </c>
      <c r="C7" s="23">
        <v>33500</v>
      </c>
      <c r="D7" s="24">
        <v>36100</v>
      </c>
    </row>
    <row r="8" spans="1:4" ht="18" thickTop="1" thickBot="1" x14ac:dyDescent="0.25">
      <c r="A8" s="25" t="s">
        <v>10</v>
      </c>
      <c r="B8" s="12"/>
      <c r="C8" s="13"/>
      <c r="D8" s="13"/>
    </row>
    <row r="9" spans="1:4" ht="25" thickBot="1" x14ac:dyDescent="0.25">
      <c r="A9" s="5" t="s">
        <v>11</v>
      </c>
      <c r="B9" s="28"/>
      <c r="C9" s="13"/>
      <c r="D9" s="13"/>
    </row>
    <row r="10" spans="1:4" ht="73" thickBot="1" x14ac:dyDescent="0.25">
      <c r="A10" s="26" t="s">
        <v>12</v>
      </c>
      <c r="B10" s="28">
        <v>100</v>
      </c>
      <c r="C10" s="13">
        <v>26.06</v>
      </c>
      <c r="D10" s="13">
        <v>100</v>
      </c>
    </row>
    <row r="11" spans="1:4" ht="25" thickBot="1" x14ac:dyDescent="0.25">
      <c r="A11" s="26" t="s">
        <v>13</v>
      </c>
      <c r="B11" s="28">
        <v>275</v>
      </c>
      <c r="C11" s="13"/>
      <c r="D11" s="13">
        <v>275</v>
      </c>
    </row>
    <row r="12" spans="1:4" ht="17" thickBot="1" x14ac:dyDescent="0.25">
      <c r="A12" s="27"/>
      <c r="B12" s="29">
        <v>300</v>
      </c>
      <c r="C12" s="19"/>
      <c r="D12" s="19">
        <v>300</v>
      </c>
    </row>
    <row r="13" spans="1:4" ht="18" thickTop="1" thickBot="1" x14ac:dyDescent="0.25">
      <c r="A13" s="21" t="s">
        <v>14</v>
      </c>
      <c r="B13" s="30">
        <f>SUM(B8:B12)</f>
        <v>675</v>
      </c>
      <c r="C13" s="30">
        <f t="shared" ref="C13:D13" si="0">SUM(C8:C12)</f>
        <v>26.06</v>
      </c>
      <c r="D13" s="30">
        <f t="shared" si="0"/>
        <v>675</v>
      </c>
    </row>
    <row r="14" spans="1:4" ht="18" thickTop="1" thickBot="1" x14ac:dyDescent="0.25">
      <c r="A14" s="5" t="s">
        <v>15</v>
      </c>
      <c r="B14" s="12"/>
      <c r="C14" s="13"/>
      <c r="D14" s="13"/>
    </row>
    <row r="15" spans="1:4" ht="25" thickBot="1" x14ac:dyDescent="0.25">
      <c r="A15" s="26" t="s">
        <v>16</v>
      </c>
      <c r="B15" s="15">
        <v>1007</v>
      </c>
      <c r="C15" s="16">
        <v>1066</v>
      </c>
      <c r="D15" s="13"/>
    </row>
    <row r="16" spans="1:4" ht="17" thickBot="1" x14ac:dyDescent="0.25">
      <c r="A16" s="45" t="s">
        <v>17</v>
      </c>
      <c r="B16" s="31"/>
      <c r="C16" s="13"/>
      <c r="D16" s="13"/>
    </row>
    <row r="17" spans="1:4" ht="17" thickBot="1" x14ac:dyDescent="0.25">
      <c r="A17" s="46"/>
      <c r="B17" s="18">
        <v>2357</v>
      </c>
      <c r="C17" s="32">
        <v>2798.8</v>
      </c>
      <c r="D17" s="19">
        <v>4000</v>
      </c>
    </row>
    <row r="18" spans="1:4" ht="17" thickTop="1" x14ac:dyDescent="0.2">
      <c r="A18" s="33"/>
      <c r="B18" s="47">
        <f>SUM(B14:B17)</f>
        <v>3364</v>
      </c>
      <c r="C18" s="47">
        <f t="shared" ref="C18:D18" si="1">SUM(C14:C17)</f>
        <v>3864.8</v>
      </c>
      <c r="D18" s="47">
        <f t="shared" si="1"/>
        <v>4000</v>
      </c>
    </row>
    <row r="19" spans="1:4" ht="24" customHeight="1" x14ac:dyDescent="0.2">
      <c r="A19" s="34" t="s">
        <v>18</v>
      </c>
      <c r="B19" s="48"/>
      <c r="C19" s="48"/>
      <c r="D19" s="48"/>
    </row>
    <row r="20" spans="1:4" x14ac:dyDescent="0.2">
      <c r="A20" s="34"/>
      <c r="B20" s="48"/>
      <c r="C20" s="48"/>
      <c r="D20" s="48"/>
    </row>
    <row r="21" spans="1:4" ht="17" thickBot="1" x14ac:dyDescent="0.25">
      <c r="A21" s="1"/>
      <c r="B21" s="49"/>
      <c r="C21" s="49"/>
      <c r="D21" s="49"/>
    </row>
    <row r="22" spans="1:4" ht="18" thickTop="1" thickBot="1" x14ac:dyDescent="0.25">
      <c r="A22" s="50" t="s">
        <v>19</v>
      </c>
      <c r="B22" s="12"/>
      <c r="C22" s="13"/>
      <c r="D22" s="13"/>
    </row>
    <row r="23" spans="1:4" ht="17" thickBot="1" x14ac:dyDescent="0.25">
      <c r="A23" s="51"/>
      <c r="B23" s="18">
        <v>2000</v>
      </c>
      <c r="C23" s="19"/>
      <c r="D23" s="32">
        <v>2000</v>
      </c>
    </row>
    <row r="24" spans="1:4" ht="18" thickTop="1" thickBot="1" x14ac:dyDescent="0.25">
      <c r="A24" s="21" t="s">
        <v>20</v>
      </c>
      <c r="B24" s="22">
        <f>SUM(B22:B23)</f>
        <v>2000</v>
      </c>
      <c r="C24" s="22">
        <f t="shared" ref="C24:D24" si="2">SUM(C22:C23)</f>
        <v>0</v>
      </c>
      <c r="D24" s="22">
        <f t="shared" si="2"/>
        <v>2000</v>
      </c>
    </row>
    <row r="25" spans="1:4" ht="26" thickTop="1" thickBot="1" x14ac:dyDescent="0.25">
      <c r="A25" s="5" t="s">
        <v>21</v>
      </c>
      <c r="B25" s="12"/>
      <c r="C25" s="13"/>
      <c r="D25" s="13"/>
    </row>
    <row r="26" spans="1:4" ht="25" thickBot="1" x14ac:dyDescent="0.25">
      <c r="A26" s="6" t="s">
        <v>22</v>
      </c>
      <c r="B26" s="15">
        <v>1900</v>
      </c>
      <c r="C26" s="16">
        <v>2233.35</v>
      </c>
      <c r="D26" s="16">
        <v>2500</v>
      </c>
    </row>
    <row r="27" spans="1:4" ht="25" thickBot="1" x14ac:dyDescent="0.25">
      <c r="A27" s="6" t="s">
        <v>23</v>
      </c>
      <c r="B27" s="28"/>
      <c r="C27" s="13">
        <v>153.65</v>
      </c>
      <c r="D27" s="13"/>
    </row>
    <row r="28" spans="1:4" x14ac:dyDescent="0.2">
      <c r="A28" s="6" t="s">
        <v>24</v>
      </c>
      <c r="B28" s="35">
        <v>1000</v>
      </c>
      <c r="C28" s="36">
        <v>539.19000000000005</v>
      </c>
      <c r="D28" s="37">
        <v>1200</v>
      </c>
    </row>
    <row r="29" spans="1:4" ht="17" thickBot="1" x14ac:dyDescent="0.25">
      <c r="A29" s="52" t="s">
        <v>25</v>
      </c>
      <c r="B29" s="38"/>
      <c r="C29" s="39"/>
      <c r="D29" s="39"/>
    </row>
    <row r="30" spans="1:4" ht="17" thickBot="1" x14ac:dyDescent="0.25">
      <c r="A30" s="53"/>
      <c r="B30" s="29">
        <v>0</v>
      </c>
      <c r="C30" s="19">
        <v>551.22</v>
      </c>
      <c r="D30" s="19">
        <v>500</v>
      </c>
    </row>
    <row r="31" spans="1:4" ht="18" thickTop="1" thickBot="1" x14ac:dyDescent="0.25">
      <c r="A31" s="21" t="s">
        <v>26</v>
      </c>
      <c r="B31" s="22">
        <f>SUM(B25:B30)</f>
        <v>2900</v>
      </c>
      <c r="C31" s="22">
        <f t="shared" ref="C31:D31" si="3">SUM(C25:C30)</f>
        <v>3477.41</v>
      </c>
      <c r="D31" s="22">
        <f t="shared" si="3"/>
        <v>4200</v>
      </c>
    </row>
    <row r="32" spans="1:4" ht="26" thickTop="1" thickBot="1" x14ac:dyDescent="0.25">
      <c r="A32" s="5" t="s">
        <v>27</v>
      </c>
      <c r="B32" s="12"/>
      <c r="C32" s="13"/>
      <c r="D32" s="13"/>
    </row>
    <row r="33" spans="1:5" ht="17" thickBot="1" x14ac:dyDescent="0.25">
      <c r="A33" s="6" t="s">
        <v>28</v>
      </c>
      <c r="B33" s="15">
        <v>1200</v>
      </c>
      <c r="C33" s="16">
        <v>1162.4100000000001</v>
      </c>
      <c r="D33" s="16">
        <v>2400</v>
      </c>
    </row>
    <row r="34" spans="1:5" ht="25" thickBot="1" x14ac:dyDescent="0.25">
      <c r="A34" s="6" t="s">
        <v>29</v>
      </c>
      <c r="B34" s="28">
        <v>300</v>
      </c>
      <c r="C34" s="13">
        <v>192.54</v>
      </c>
      <c r="D34" s="13">
        <v>200</v>
      </c>
    </row>
    <row r="35" spans="1:5" ht="25" thickBot="1" x14ac:dyDescent="0.25">
      <c r="A35" s="6" t="s">
        <v>30</v>
      </c>
      <c r="B35" s="15">
        <v>1000</v>
      </c>
      <c r="C35" s="16">
        <v>1041.22</v>
      </c>
      <c r="D35" s="16">
        <v>2000</v>
      </c>
    </row>
    <row r="36" spans="1:5" ht="17" thickBot="1" x14ac:dyDescent="0.25">
      <c r="A36" s="6" t="s">
        <v>31</v>
      </c>
      <c r="B36" s="15">
        <v>3000</v>
      </c>
      <c r="C36" s="13"/>
      <c r="D36" s="57">
        <v>2500</v>
      </c>
      <c r="E36">
        <v>1000</v>
      </c>
    </row>
    <row r="37" spans="1:5" ht="49" thickBot="1" x14ac:dyDescent="0.25">
      <c r="A37" s="6" t="s">
        <v>32</v>
      </c>
      <c r="B37" s="15">
        <v>13000</v>
      </c>
      <c r="C37" s="13"/>
      <c r="D37" s="16">
        <v>13000</v>
      </c>
    </row>
    <row r="38" spans="1:5" ht="17" thickBot="1" x14ac:dyDescent="0.25">
      <c r="A38" s="6" t="s">
        <v>33</v>
      </c>
      <c r="B38" s="15">
        <v>3000</v>
      </c>
      <c r="C38" s="13"/>
      <c r="D38" s="59">
        <v>2500</v>
      </c>
      <c r="E38">
        <v>500</v>
      </c>
    </row>
    <row r="39" spans="1:5" ht="25" thickBot="1" x14ac:dyDescent="0.25">
      <c r="A39" s="7" t="s">
        <v>34</v>
      </c>
      <c r="B39" s="29"/>
      <c r="C39" s="19"/>
      <c r="D39" s="19"/>
    </row>
    <row r="40" spans="1:5" ht="18" thickTop="1" thickBot="1" x14ac:dyDescent="0.25">
      <c r="A40" s="21" t="s">
        <v>35</v>
      </c>
      <c r="B40" s="22">
        <f>SUM(B32:B39)</f>
        <v>21500</v>
      </c>
      <c r="C40" s="22">
        <f t="shared" ref="C40:D40" si="4">SUM(C32:C39)</f>
        <v>2396.17</v>
      </c>
      <c r="D40" s="22">
        <f t="shared" si="4"/>
        <v>22600</v>
      </c>
    </row>
    <row r="41" spans="1:5" ht="38" thickTop="1" thickBot="1" x14ac:dyDescent="0.25">
      <c r="A41" s="40" t="s">
        <v>36</v>
      </c>
      <c r="B41" s="12"/>
      <c r="C41" s="13"/>
      <c r="D41" s="13"/>
    </row>
    <row r="42" spans="1:5" ht="17" thickBot="1" x14ac:dyDescent="0.25">
      <c r="A42" s="6" t="s">
        <v>37</v>
      </c>
      <c r="B42" s="28">
        <v>0</v>
      </c>
      <c r="C42" s="13"/>
      <c r="D42" s="13"/>
    </row>
    <row r="43" spans="1:5" ht="17" thickBot="1" x14ac:dyDescent="0.25">
      <c r="A43" s="41"/>
      <c r="B43" s="28">
        <v>0</v>
      </c>
      <c r="C43" s="13"/>
      <c r="D43" s="13"/>
    </row>
    <row r="44" spans="1:5" ht="17" thickBot="1" x14ac:dyDescent="0.25">
      <c r="A44" s="27"/>
      <c r="B44" s="18">
        <v>1000</v>
      </c>
      <c r="C44" s="19"/>
      <c r="D44" s="32"/>
    </row>
    <row r="45" spans="1:5" ht="18" thickTop="1" thickBot="1" x14ac:dyDescent="0.25">
      <c r="A45" s="21" t="s">
        <v>38</v>
      </c>
      <c r="B45" s="22">
        <f>SUM(B41:B44)</f>
        <v>1000</v>
      </c>
      <c r="C45" s="22">
        <f t="shared" ref="C45:D45" si="5">SUM(C41:C44)</f>
        <v>0</v>
      </c>
      <c r="D45" s="58">
        <f t="shared" si="5"/>
        <v>0</v>
      </c>
      <c r="E45">
        <v>1000</v>
      </c>
    </row>
    <row r="46" spans="1:5" ht="18" thickTop="1" thickBot="1" x14ac:dyDescent="0.25">
      <c r="A46" s="33" t="s">
        <v>39</v>
      </c>
      <c r="B46" s="22">
        <f>B45+B40+B31+B24+B18+B13</f>
        <v>31439</v>
      </c>
      <c r="C46" s="22">
        <f t="shared" ref="C46:D46" si="6">C45+C40+C31+C24+C18+C13</f>
        <v>9764.44</v>
      </c>
      <c r="D46" s="22">
        <f t="shared" si="6"/>
        <v>33475</v>
      </c>
      <c r="E46" s="2">
        <f>D46-D5</f>
        <v>-25</v>
      </c>
    </row>
    <row r="47" spans="1:5" ht="18" thickTop="1" thickBot="1" x14ac:dyDescent="0.25">
      <c r="A47" s="54" t="s">
        <v>40</v>
      </c>
      <c r="B47" s="42"/>
      <c r="C47" s="19"/>
      <c r="D47" s="19"/>
    </row>
    <row r="48" spans="1:5" ht="18" thickTop="1" thickBot="1" x14ac:dyDescent="0.25">
      <c r="A48" s="54"/>
      <c r="B48" s="43"/>
      <c r="C48" s="19"/>
      <c r="D48" s="19"/>
    </row>
    <row r="49" spans="1:4" ht="18" thickTop="1" thickBot="1" x14ac:dyDescent="0.25">
      <c r="A49" s="55" t="s">
        <v>41</v>
      </c>
      <c r="B49" s="42"/>
      <c r="C49" s="19"/>
      <c r="D49" s="44"/>
    </row>
    <row r="50" spans="1:4" ht="18" thickTop="1" thickBot="1" x14ac:dyDescent="0.25">
      <c r="A50" s="56"/>
      <c r="B50" s="22">
        <v>3661</v>
      </c>
      <c r="C50" s="23">
        <v>23735.56</v>
      </c>
      <c r="D50" s="19">
        <v>125</v>
      </c>
    </row>
    <row r="51" spans="1:4" ht="17" thickTop="1" x14ac:dyDescent="0.2"/>
  </sheetData>
  <mergeCells count="8">
    <mergeCell ref="A47:A48"/>
    <mergeCell ref="A49:A50"/>
    <mergeCell ref="A16:A17"/>
    <mergeCell ref="B18:B21"/>
    <mergeCell ref="C18:C21"/>
    <mergeCell ref="D18:D21"/>
    <mergeCell ref="A22:A23"/>
    <mergeCell ref="A29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Walczak</dc:creator>
  <cp:lastModifiedBy>Robert Walczak</cp:lastModifiedBy>
  <dcterms:created xsi:type="dcterms:W3CDTF">2024-05-18T13:43:26Z</dcterms:created>
  <dcterms:modified xsi:type="dcterms:W3CDTF">2024-05-29T16:06:05Z</dcterms:modified>
</cp:coreProperties>
</file>